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9\topplistaLLB19\"/>
    </mc:Choice>
  </mc:AlternateContent>
  <xr:revisionPtr revIDLastSave="0" documentId="13_ncr:1_{451F8714-996B-4829-A7DC-CD5DAA8A9D22}" xr6:coauthVersionLast="36" xr6:coauthVersionMax="36" xr10:uidLastSave="{00000000-0000-0000-0000-000000000000}"/>
  <bookViews>
    <workbookView xWindow="0" yWindow="0" windowWidth="23040" windowHeight="8484" tabRatio="948" xr2:uid="{00000000-000D-0000-FFFF-FFFF00000000}"/>
  </bookViews>
  <sheets>
    <sheet name="Totalt 0-3,5 ton" sheetId="1" r:id="rId1"/>
  </sheets>
  <definedNames>
    <definedName name="_xlnm._FilterDatabase" localSheetId="0" hidden="1">'Totalt 0-3,5 ton'!$B$1:$J$3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1" l="1"/>
  <c r="H36" i="1"/>
  <c r="I36" i="1"/>
  <c r="J36" i="1"/>
  <c r="H41" i="1"/>
  <c r="I41" i="1"/>
  <c r="J41" i="1"/>
  <c r="H50" i="1"/>
  <c r="J50" i="1"/>
  <c r="G23" i="1"/>
  <c r="H23" i="1"/>
  <c r="I23" i="1"/>
  <c r="J23" i="1"/>
  <c r="G32" i="1"/>
  <c r="H32" i="1"/>
  <c r="I32" i="1"/>
  <c r="J32" i="1"/>
  <c r="G25" i="1"/>
  <c r="H25" i="1"/>
  <c r="I25" i="1"/>
  <c r="J25" i="1"/>
  <c r="I44" i="1"/>
  <c r="G11" i="1"/>
  <c r="H11" i="1"/>
  <c r="I11" i="1"/>
  <c r="J11" i="1"/>
  <c r="G35" i="1"/>
  <c r="H35" i="1"/>
  <c r="I35" i="1"/>
  <c r="J35" i="1"/>
  <c r="G42" i="1"/>
  <c r="H42" i="1"/>
  <c r="I42" i="1"/>
  <c r="J42" i="1"/>
  <c r="G31" i="1"/>
  <c r="H31" i="1"/>
  <c r="I31" i="1"/>
  <c r="J31" i="1"/>
  <c r="G14" i="1"/>
  <c r="H14" i="1"/>
  <c r="I14" i="1"/>
  <c r="J14" i="1"/>
  <c r="G21" i="1"/>
  <c r="H21" i="1"/>
  <c r="I21" i="1"/>
  <c r="J21" i="1"/>
  <c r="G27" i="1"/>
  <c r="H27" i="1"/>
  <c r="I27" i="1"/>
  <c r="J27" i="1"/>
  <c r="G16" i="1"/>
  <c r="H16" i="1"/>
  <c r="I16" i="1"/>
  <c r="J16" i="1"/>
  <c r="G13" i="1"/>
  <c r="H13" i="1"/>
  <c r="I13" i="1"/>
  <c r="J13" i="1"/>
  <c r="G45" i="1"/>
  <c r="H45" i="1"/>
  <c r="I45" i="1"/>
  <c r="J45" i="1"/>
  <c r="G24" i="1"/>
  <c r="H24" i="1"/>
  <c r="I24" i="1"/>
  <c r="J24" i="1"/>
  <c r="G10" i="1"/>
  <c r="H10" i="1"/>
  <c r="I10" i="1"/>
  <c r="J10" i="1"/>
  <c r="H51" i="1"/>
  <c r="J51" i="1"/>
  <c r="G29" i="1"/>
  <c r="H29" i="1"/>
  <c r="I29" i="1"/>
  <c r="J29" i="1"/>
  <c r="G6" i="1"/>
  <c r="H6" i="1"/>
  <c r="I6" i="1"/>
  <c r="J6" i="1"/>
  <c r="G26" i="1"/>
  <c r="H26" i="1"/>
  <c r="I26" i="1"/>
  <c r="J26" i="1"/>
  <c r="G19" i="1"/>
  <c r="H19" i="1"/>
  <c r="I19" i="1"/>
  <c r="J19" i="1"/>
  <c r="I49" i="1"/>
  <c r="G28" i="1"/>
  <c r="H28" i="1"/>
  <c r="I28" i="1"/>
  <c r="J28" i="1"/>
  <c r="G5" i="1"/>
  <c r="H5" i="1"/>
  <c r="I5" i="1"/>
  <c r="J5" i="1"/>
  <c r="G7" i="1"/>
  <c r="H7" i="1"/>
  <c r="I7" i="1"/>
  <c r="J7" i="1"/>
  <c r="G43" i="1"/>
  <c r="H43" i="1"/>
  <c r="I43" i="1"/>
  <c r="J43" i="1"/>
  <c r="G46" i="1"/>
  <c r="H46" i="1"/>
  <c r="I46" i="1"/>
  <c r="J46" i="1"/>
  <c r="G48" i="1"/>
  <c r="H48" i="1"/>
  <c r="I48" i="1"/>
  <c r="J48" i="1"/>
  <c r="G34" i="1"/>
  <c r="H34" i="1"/>
  <c r="I34" i="1"/>
  <c r="J34" i="1"/>
  <c r="H52" i="1"/>
  <c r="J52" i="1"/>
  <c r="G20" i="1"/>
  <c r="H20" i="1"/>
  <c r="I20" i="1"/>
  <c r="J20" i="1"/>
  <c r="G53" i="1"/>
  <c r="H53" i="1"/>
  <c r="J53" i="1"/>
  <c r="G22" i="1"/>
  <c r="H22" i="1"/>
  <c r="I22" i="1"/>
  <c r="J22" i="1"/>
  <c r="G39" i="1"/>
  <c r="H39" i="1"/>
  <c r="I39" i="1"/>
  <c r="J39" i="1"/>
  <c r="G15" i="1"/>
  <c r="H15" i="1"/>
  <c r="I15" i="1"/>
  <c r="J15" i="1"/>
  <c r="G33" i="1"/>
  <c r="H33" i="1"/>
  <c r="I33" i="1"/>
  <c r="J33" i="1"/>
  <c r="G40" i="1"/>
  <c r="H40" i="1"/>
  <c r="I40" i="1"/>
  <c r="J40" i="1"/>
  <c r="G30" i="1"/>
  <c r="H30" i="1"/>
  <c r="I30" i="1"/>
  <c r="J30" i="1"/>
  <c r="G17" i="1"/>
  <c r="H17" i="1"/>
  <c r="I17" i="1"/>
  <c r="J17" i="1"/>
  <c r="G37" i="1"/>
  <c r="H37" i="1"/>
  <c r="I37" i="1"/>
  <c r="J37" i="1"/>
  <c r="G9" i="1"/>
  <c r="H9" i="1"/>
  <c r="I9" i="1"/>
  <c r="J9" i="1"/>
  <c r="G4" i="1"/>
  <c r="H4" i="1"/>
  <c r="I4" i="1"/>
  <c r="J4" i="1"/>
  <c r="G38" i="1"/>
  <c r="H38" i="1"/>
  <c r="I38" i="1"/>
  <c r="J38" i="1"/>
  <c r="G8" i="1"/>
  <c r="H8" i="1"/>
  <c r="I8" i="1"/>
  <c r="J8" i="1"/>
  <c r="G18" i="1"/>
  <c r="H18" i="1"/>
  <c r="I18" i="1"/>
  <c r="J18" i="1"/>
  <c r="G12" i="1"/>
  <c r="H12" i="1"/>
  <c r="I12" i="1"/>
  <c r="J12" i="1"/>
  <c r="G47" i="1"/>
  <c r="H47" i="1"/>
  <c r="I47" i="1"/>
  <c r="J47" i="1"/>
  <c r="G54" i="1"/>
  <c r="H54" i="1"/>
  <c r="I54" i="1"/>
  <c r="J54" i="1"/>
</calcChain>
</file>

<file path=xl/sharedStrings.xml><?xml version="1.0" encoding="utf-8"?>
<sst xmlns="http://schemas.openxmlformats.org/spreadsheetml/2006/main" count="62" uniqueCount="60">
  <si>
    <t>Förändring %</t>
  </si>
  <si>
    <t xml:space="preserve"> Modell                                  </t>
  </si>
  <si>
    <t xml:space="preserve"> </t>
  </si>
  <si>
    <t>januari-maj</t>
  </si>
  <si>
    <t>Segmentsandel % jan-maj</t>
  </si>
  <si>
    <t xml:space="preserve">jan-maj   </t>
  </si>
  <si>
    <t>maj</t>
  </si>
  <si>
    <t>Topplista lätta lastbilar högst 3,5 ton maj 2019</t>
  </si>
  <si>
    <t>VW CADDY</t>
  </si>
  <si>
    <t>VW TRANSPORTER</t>
  </si>
  <si>
    <t>FORD TRANSIT CONNECT</t>
  </si>
  <si>
    <t>FORD TRANSIT CUSTOM</t>
  </si>
  <si>
    <t>RENAULT KANGOO</t>
  </si>
  <si>
    <t>PEUGEOT PARTNER</t>
  </si>
  <si>
    <t>VW AMOROK</t>
  </si>
  <si>
    <t>MERCEDES SPRINTER</t>
  </si>
  <si>
    <t>VW CRAFTER</t>
  </si>
  <si>
    <t>PEUGEOT EXPERT</t>
  </si>
  <si>
    <t>TOYOTA HILUX</t>
  </si>
  <si>
    <t>RENAULT TRAFIC</t>
  </si>
  <si>
    <t>MERCEDES VITO</t>
  </si>
  <si>
    <t>CITROEN BERLINGO</t>
  </si>
  <si>
    <t>RENAULT MASTER</t>
  </si>
  <si>
    <t>NISSAN NAVARA</t>
  </si>
  <si>
    <t>NISSAN NV200</t>
  </si>
  <si>
    <t>VW PICK UP</t>
  </si>
  <si>
    <t>FORD TRANSIT</t>
  </si>
  <si>
    <t>FORD RANGER</t>
  </si>
  <si>
    <t>TOYOTA PROACE</t>
  </si>
  <si>
    <t>IVECO DAILY</t>
  </si>
  <si>
    <t>MERCEDES CITAN</t>
  </si>
  <si>
    <t>DACIA DOKKER</t>
  </si>
  <si>
    <t>MERCEDES X-KLASS</t>
  </si>
  <si>
    <t>FIAT DOBLO</t>
  </si>
  <si>
    <t>FIAT DUCATO</t>
  </si>
  <si>
    <t>PEUGEOT BOXER</t>
  </si>
  <si>
    <t>ISUZU D-MAX</t>
  </si>
  <si>
    <t>NISSAN NV300</t>
  </si>
  <si>
    <t>FIAT TALENTO</t>
  </si>
  <si>
    <t>MITSUBISHI L200</t>
  </si>
  <si>
    <t>CITROEN JUMPY</t>
  </si>
  <si>
    <t>OPEL COMBO</t>
  </si>
  <si>
    <t>OPEL VIVARO</t>
  </si>
  <si>
    <t>NISSAN NV400</t>
  </si>
  <si>
    <t>CITROEN JUMPER</t>
  </si>
  <si>
    <t>DODGE</t>
  </si>
  <si>
    <t>OPEL MOVANO</t>
  </si>
  <si>
    <t>FIAT FULLBACK</t>
  </si>
  <si>
    <t>MAN SKÅP</t>
  </si>
  <si>
    <t>RENAULT ALASKAN</t>
  </si>
  <si>
    <t>FORD TRANSIT COURIER</t>
  </si>
  <si>
    <t>Övriga fabrikat</t>
  </si>
  <si>
    <t>NISSAN CABSTAR</t>
  </si>
  <si>
    <t>FIAT FIORINO</t>
  </si>
  <si>
    <t>FIAT SCUDO</t>
  </si>
  <si>
    <t>CHEVROLET PICKUP</t>
  </si>
  <si>
    <t>HYUNDAI H-1</t>
  </si>
  <si>
    <t>SSANGYONG ACTYON SPORTS</t>
  </si>
  <si>
    <t>Totalt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</si>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</sst>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2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2" fontId="2" fillId="0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J56"/>
  <sheetViews>
    <sheetView tabSelected="1" zoomScale="80" zoomScaleNormal="80" workbookViewId="0">
      <pane ySplit="3" topLeftCell="A4" activePane="bottomLeft" state="frozen"/>
      <selection pane="bottomLeft" activeCell="O48" sqref="O48"/>
    </sheetView>
  </sheetViews>
  <sheetFormatPr defaultColWidth="10" defaultRowHeight="14.4" x14ac:dyDescent="0.3"/>
  <cols>
    <col min="1" max="1" width="10" style="18"/>
    <col min="2" max="2" width="29.44140625" style="1" customWidth="1"/>
    <col min="3" max="6" width="11.6640625" style="1" customWidth="1"/>
    <col min="7" max="10" width="11.6640625" style="2" customWidth="1"/>
    <col min="11" max="16384" width="10" style="1"/>
  </cols>
  <sheetData>
    <row r="1" spans="1:10" ht="25.8" x14ac:dyDescent="0.5">
      <c r="B1" s="8" t="s">
        <v>7</v>
      </c>
      <c r="C1" s="9"/>
      <c r="D1" s="9"/>
      <c r="E1" s="9"/>
      <c r="F1" s="9"/>
      <c r="G1" s="10"/>
      <c r="H1" s="10"/>
      <c r="I1" s="10"/>
      <c r="J1" s="10"/>
    </row>
    <row r="2" spans="1:10" x14ac:dyDescent="0.3">
      <c r="B2" s="11"/>
      <c r="C2" s="12" t="s">
        <v>6</v>
      </c>
      <c r="D2" s="13"/>
      <c r="E2" s="12" t="s">
        <v>3</v>
      </c>
      <c r="F2" s="13"/>
      <c r="G2" s="14" t="s">
        <v>0</v>
      </c>
      <c r="H2" s="15"/>
      <c r="I2" s="14" t="s">
        <v>4</v>
      </c>
      <c r="J2" s="15"/>
    </row>
    <row r="3" spans="1:10" x14ac:dyDescent="0.3">
      <c r="A3" s="18" t="s">
        <v>59</v>
      </c>
      <c r="B3" s="11" t="s">
        <v>1</v>
      </c>
      <c r="C3" s="9">
        <v>2019</v>
      </c>
      <c r="D3" s="9">
        <v>2018</v>
      </c>
      <c r="E3" s="9">
        <v>2019</v>
      </c>
      <c r="F3" s="9">
        <v>2018</v>
      </c>
      <c r="G3" s="16" t="s">
        <v>6</v>
      </c>
      <c r="H3" s="16" t="s">
        <v>5</v>
      </c>
      <c r="I3" s="9">
        <v>2019</v>
      </c>
      <c r="J3" s="9">
        <v>2018</v>
      </c>
    </row>
    <row r="4" spans="1:10" customFormat="1" ht="13.2" x14ac:dyDescent="0.25">
      <c r="A4" s="19">
        <v>1</v>
      </c>
      <c r="B4" s="17" t="s">
        <v>8</v>
      </c>
      <c r="C4">
        <v>624</v>
      </c>
      <c r="D4">
        <v>1068</v>
      </c>
      <c r="E4">
        <v>2719</v>
      </c>
      <c r="F4">
        <v>3518</v>
      </c>
      <c r="G4" s="3">
        <f>(C4/D4)-1</f>
        <v>-0.4157303370786517</v>
      </c>
      <c r="H4" s="3">
        <f>(E4/F4)-1</f>
        <v>-0.22711768050028425</v>
      </c>
      <c r="I4" s="3">
        <f>E4/$E$54</f>
        <v>0.14753119913185025</v>
      </c>
      <c r="J4" s="3">
        <f>F4/$F$54</f>
        <v>0.14524586102968498</v>
      </c>
    </row>
    <row r="5" spans="1:10" customFormat="1" ht="13.2" x14ac:dyDescent="0.25">
      <c r="A5" s="19">
        <v>2</v>
      </c>
      <c r="B5" s="17" t="s">
        <v>9</v>
      </c>
      <c r="C5">
        <v>359</v>
      </c>
      <c r="D5">
        <v>388</v>
      </c>
      <c r="E5">
        <v>1234</v>
      </c>
      <c r="F5">
        <v>1593</v>
      </c>
      <c r="G5" s="3">
        <f>(C5/D5)-1</f>
        <v>-7.474226804123707E-2</v>
      </c>
      <c r="H5" s="3">
        <f>(E5/F5)-1</f>
        <v>-0.22536095417451352</v>
      </c>
      <c r="I5" s="3">
        <f>E5/$E$54</f>
        <v>6.6956049918610955E-2</v>
      </c>
      <c r="J5" s="3">
        <f>F5/$F$54</f>
        <v>6.5769373683993229E-2</v>
      </c>
    </row>
    <row r="6" spans="1:10" customFormat="1" ht="13.2" x14ac:dyDescent="0.25">
      <c r="A6" s="19">
        <v>3</v>
      </c>
      <c r="B6" s="17" t="s">
        <v>10</v>
      </c>
      <c r="C6">
        <v>184</v>
      </c>
      <c r="D6">
        <v>267</v>
      </c>
      <c r="E6">
        <v>1208</v>
      </c>
      <c r="F6">
        <v>1396</v>
      </c>
      <c r="G6" s="3">
        <f>(C6/D6)-1</f>
        <v>-0.31086142322097376</v>
      </c>
      <c r="H6" s="3">
        <f>(E6/F6)-1</f>
        <v>-0.13467048710601714</v>
      </c>
      <c r="I6" s="3">
        <f>E6/$E$54</f>
        <v>6.554530656538253E-2</v>
      </c>
      <c r="J6" s="3">
        <f>F6/$F$54</f>
        <v>5.7635935758226335E-2</v>
      </c>
    </row>
    <row r="7" spans="1:10" customFormat="1" ht="13.2" x14ac:dyDescent="0.25">
      <c r="A7" s="19">
        <v>4</v>
      </c>
      <c r="B7" s="17" t="s">
        <v>11</v>
      </c>
      <c r="C7">
        <v>241</v>
      </c>
      <c r="D7">
        <v>361</v>
      </c>
      <c r="E7">
        <v>1172</v>
      </c>
      <c r="F7">
        <v>1093</v>
      </c>
      <c r="G7" s="3">
        <f>(C7/D7)-1</f>
        <v>-0.33240997229916902</v>
      </c>
      <c r="H7" s="3">
        <f>(E7/F7)-1</f>
        <v>7.2278133577310166E-2</v>
      </c>
      <c r="I7" s="3">
        <f>E7/$E$54</f>
        <v>6.3591969614758548E-2</v>
      </c>
      <c r="J7" s="3">
        <f>F7/$F$54</f>
        <v>4.5126130217579788E-2</v>
      </c>
    </row>
    <row r="8" spans="1:10" customFormat="1" ht="13.2" x14ac:dyDescent="0.25">
      <c r="A8" s="19">
        <v>5</v>
      </c>
      <c r="B8" s="17" t="s">
        <v>12</v>
      </c>
      <c r="C8">
        <v>239</v>
      </c>
      <c r="D8">
        <v>218</v>
      </c>
      <c r="E8">
        <v>1009</v>
      </c>
      <c r="F8">
        <v>803</v>
      </c>
      <c r="G8" s="3">
        <f>(C8/D8)-1</f>
        <v>9.6330275229357776E-2</v>
      </c>
      <c r="H8" s="3">
        <f>(E8/F8)-1</f>
        <v>0.25653798256537974</v>
      </c>
      <c r="I8" s="3">
        <f>E8/$E$54</f>
        <v>5.4747693977211069E-2</v>
      </c>
      <c r="J8" s="3">
        <f>F8/$F$54</f>
        <v>3.3153049007059988E-2</v>
      </c>
    </row>
    <row r="9" spans="1:10" customFormat="1" ht="13.2" x14ac:dyDescent="0.25">
      <c r="A9" s="19">
        <v>6</v>
      </c>
      <c r="B9" s="17" t="s">
        <v>13</v>
      </c>
      <c r="C9">
        <v>224</v>
      </c>
      <c r="D9">
        <v>235</v>
      </c>
      <c r="E9">
        <v>833</v>
      </c>
      <c r="F9">
        <v>980</v>
      </c>
      <c r="G9" s="3">
        <f>(C9/D9)-1</f>
        <v>-4.6808510638297829E-2</v>
      </c>
      <c r="H9" s="3">
        <f>(E9/F9)-1</f>
        <v>-0.15000000000000002</v>
      </c>
      <c r="I9" s="3">
        <f>E9/$E$54</f>
        <v>4.5198046663049378E-2</v>
      </c>
      <c r="J9" s="3">
        <f>F9/$F$54</f>
        <v>4.0460757194170346E-2</v>
      </c>
    </row>
    <row r="10" spans="1:10" customFormat="1" ht="13.2" x14ac:dyDescent="0.25">
      <c r="A10" s="19">
        <v>7</v>
      </c>
      <c r="B10" s="17" t="s">
        <v>14</v>
      </c>
      <c r="C10">
        <v>167</v>
      </c>
      <c r="D10">
        <v>223</v>
      </c>
      <c r="E10">
        <v>826</v>
      </c>
      <c r="F10">
        <v>1023</v>
      </c>
      <c r="G10" s="3">
        <f>(C10/D10)-1</f>
        <v>-0.2511210762331838</v>
      </c>
      <c r="H10" s="3">
        <f>(E10/F10)-1</f>
        <v>-0.19257086999022488</v>
      </c>
      <c r="I10" s="3">
        <f>E10/$E$54</f>
        <v>4.4818231144872489E-2</v>
      </c>
      <c r="J10" s="3">
        <f>F10/$F$54</f>
        <v>4.2236076132281905E-2</v>
      </c>
    </row>
    <row r="11" spans="1:10" customFormat="1" ht="13.2" x14ac:dyDescent="0.25">
      <c r="A11" s="19">
        <v>8</v>
      </c>
      <c r="B11" s="17" t="s">
        <v>15</v>
      </c>
      <c r="C11">
        <v>194</v>
      </c>
      <c r="D11">
        <v>340</v>
      </c>
      <c r="E11">
        <v>811</v>
      </c>
      <c r="F11">
        <v>1009</v>
      </c>
      <c r="G11" s="3">
        <f>(C11/D11)-1</f>
        <v>-0.42941176470588238</v>
      </c>
      <c r="H11" s="3">
        <f>(E11/F11)-1</f>
        <v>-0.19623389494549059</v>
      </c>
      <c r="I11" s="3">
        <f>E11/$E$54</f>
        <v>4.4004340748779167E-2</v>
      </c>
      <c r="J11" s="3">
        <f>F11/$F$54</f>
        <v>4.1658065315222328E-2</v>
      </c>
    </row>
    <row r="12" spans="1:10" customFormat="1" ht="13.2" x14ac:dyDescent="0.25">
      <c r="A12" s="19">
        <v>9</v>
      </c>
      <c r="B12" s="17" t="s">
        <v>16</v>
      </c>
      <c r="C12">
        <v>164</v>
      </c>
      <c r="D12">
        <v>251</v>
      </c>
      <c r="E12">
        <v>762</v>
      </c>
      <c r="F12">
        <v>982</v>
      </c>
      <c r="G12" s="3">
        <f>(C12/D12)-1</f>
        <v>-0.34661354581673309</v>
      </c>
      <c r="H12" s="3">
        <f>(E12/F12)-1</f>
        <v>-0.22403258655804481</v>
      </c>
      <c r="I12" s="3">
        <f>E12/$E$54</f>
        <v>4.1345632121540965E-2</v>
      </c>
      <c r="J12" s="3">
        <f>F12/$F$54</f>
        <v>4.0543330168036004E-2</v>
      </c>
    </row>
    <row r="13" spans="1:10" customFormat="1" ht="13.2" x14ac:dyDescent="0.25">
      <c r="A13" s="19">
        <v>10</v>
      </c>
      <c r="B13" s="17" t="s">
        <v>17</v>
      </c>
      <c r="C13">
        <v>137</v>
      </c>
      <c r="D13">
        <v>170</v>
      </c>
      <c r="E13">
        <v>569</v>
      </c>
      <c r="F13">
        <v>733</v>
      </c>
      <c r="G13" s="3">
        <f>(C13/D13)-1</f>
        <v>-0.19411764705882351</v>
      </c>
      <c r="H13" s="3">
        <f>(E13/F13)-1</f>
        <v>-0.22373806275579811</v>
      </c>
      <c r="I13" s="3">
        <f>E13/$E$54</f>
        <v>3.0873575691806838E-2</v>
      </c>
      <c r="J13" s="3">
        <f>F13/$F$54</f>
        <v>3.0262994921762106E-2</v>
      </c>
    </row>
    <row r="14" spans="1:10" customFormat="1" ht="13.2" x14ac:dyDescent="0.25">
      <c r="A14" s="19">
        <v>11</v>
      </c>
      <c r="B14" s="17" t="s">
        <v>18</v>
      </c>
      <c r="C14">
        <v>133</v>
      </c>
      <c r="D14">
        <v>147</v>
      </c>
      <c r="E14">
        <v>505</v>
      </c>
      <c r="F14">
        <v>566</v>
      </c>
      <c r="G14" s="3">
        <f>(C14/D14)-1</f>
        <v>-9.5238095238095233E-2</v>
      </c>
      <c r="H14" s="3">
        <f>(E14/F14)-1</f>
        <v>-0.107773851590106</v>
      </c>
      <c r="I14" s="3">
        <f>E14/$E$54</f>
        <v>2.740097666847531E-2</v>
      </c>
      <c r="J14" s="3">
        <f>F14/$F$54</f>
        <v>2.3368151603980019E-2</v>
      </c>
    </row>
    <row r="15" spans="1:10" customFormat="1" ht="13.2" x14ac:dyDescent="0.25">
      <c r="A15" s="19">
        <v>12</v>
      </c>
      <c r="B15" s="17" t="s">
        <v>19</v>
      </c>
      <c r="C15">
        <v>149</v>
      </c>
      <c r="D15">
        <v>192</v>
      </c>
      <c r="E15">
        <v>505</v>
      </c>
      <c r="F15">
        <v>713</v>
      </c>
      <c r="G15" s="3">
        <f>(C15/D15)-1</f>
        <v>-0.22395833333333337</v>
      </c>
      <c r="H15" s="3">
        <f>(E15/F15)-1</f>
        <v>-0.29172510518934081</v>
      </c>
      <c r="I15" s="3">
        <f>E15/$E$54</f>
        <v>2.740097666847531E-2</v>
      </c>
      <c r="J15" s="3">
        <f>F15/$F$54</f>
        <v>2.943726518310557E-2</v>
      </c>
    </row>
    <row r="16" spans="1:10" customFormat="1" ht="13.2" x14ac:dyDescent="0.25">
      <c r="A16" s="19">
        <v>13</v>
      </c>
      <c r="B16" s="17" t="s">
        <v>20</v>
      </c>
      <c r="C16">
        <v>138</v>
      </c>
      <c r="D16">
        <v>268</v>
      </c>
      <c r="E16">
        <v>490</v>
      </c>
      <c r="F16">
        <v>814</v>
      </c>
      <c r="G16" s="3">
        <f>(C16/D16)-1</f>
        <v>-0.4850746268656716</v>
      </c>
      <c r="H16" s="3">
        <f>(E16/F16)-1</f>
        <v>-0.398034398034398</v>
      </c>
      <c r="I16" s="3">
        <f>E16/$E$54</f>
        <v>2.6587086272381984E-2</v>
      </c>
      <c r="J16" s="3">
        <f>F16/$F$54</f>
        <v>3.3607200363321085E-2</v>
      </c>
    </row>
    <row r="17" spans="1:10" customFormat="1" ht="13.2" x14ac:dyDescent="0.25">
      <c r="A17" s="19">
        <v>14</v>
      </c>
      <c r="B17" s="17" t="s">
        <v>21</v>
      </c>
      <c r="C17">
        <v>125</v>
      </c>
      <c r="D17">
        <v>101</v>
      </c>
      <c r="E17">
        <v>479</v>
      </c>
      <c r="F17">
        <v>677</v>
      </c>
      <c r="G17" s="3">
        <f>(C17/D17)-1</f>
        <v>0.23762376237623761</v>
      </c>
      <c r="H17" s="3">
        <f>(E17/F17)-1</f>
        <v>-0.29246676514032499</v>
      </c>
      <c r="I17" s="3">
        <f>E17/$E$54</f>
        <v>2.5990233315246879E-2</v>
      </c>
      <c r="J17" s="3">
        <f>F17/$F$54</f>
        <v>2.7950951653523803E-2</v>
      </c>
    </row>
    <row r="18" spans="1:10" customFormat="1" ht="13.2" x14ac:dyDescent="0.25">
      <c r="A18" s="19">
        <v>15</v>
      </c>
      <c r="B18" s="17" t="s">
        <v>22</v>
      </c>
      <c r="C18">
        <v>114</v>
      </c>
      <c r="D18">
        <v>256</v>
      </c>
      <c r="E18">
        <v>435</v>
      </c>
      <c r="F18">
        <v>658</v>
      </c>
      <c r="G18" s="3">
        <f>(C18/D18)-1</f>
        <v>-0.5546875</v>
      </c>
      <c r="H18" s="3">
        <f>(E18/F18)-1</f>
        <v>-0.33890577507598785</v>
      </c>
      <c r="I18" s="3">
        <f>E18/$E$54</f>
        <v>2.3602821486706456E-2</v>
      </c>
      <c r="J18" s="3">
        <f>F18/$F$54</f>
        <v>2.7166508401800092E-2</v>
      </c>
    </row>
    <row r="19" spans="1:10" customFormat="1" ht="13.2" x14ac:dyDescent="0.25">
      <c r="A19" s="19">
        <v>16</v>
      </c>
      <c r="B19" s="17" t="s">
        <v>23</v>
      </c>
      <c r="C19">
        <v>90</v>
      </c>
      <c r="D19">
        <v>226</v>
      </c>
      <c r="E19">
        <v>423</v>
      </c>
      <c r="F19">
        <v>873</v>
      </c>
      <c r="G19" s="3">
        <f>(C19/D19)-1</f>
        <v>-0.60176991150442483</v>
      </c>
      <c r="H19" s="3">
        <f>(E19/F19)-1</f>
        <v>-0.51546391752577314</v>
      </c>
      <c r="I19" s="3">
        <f>E19/$E$54</f>
        <v>2.2951709169831795E-2</v>
      </c>
      <c r="J19" s="3">
        <f>F19/$F$54</f>
        <v>3.6043103092357871E-2</v>
      </c>
    </row>
    <row r="20" spans="1:10" customFormat="1" ht="13.2" x14ac:dyDescent="0.25">
      <c r="A20" s="19">
        <v>17</v>
      </c>
      <c r="B20" s="17" t="s">
        <v>24</v>
      </c>
      <c r="C20">
        <v>78</v>
      </c>
      <c r="D20">
        <v>47</v>
      </c>
      <c r="E20">
        <v>336</v>
      </c>
      <c r="F20">
        <v>191</v>
      </c>
      <c r="G20" s="3">
        <f>(C20/D20)-1</f>
        <v>0.65957446808510634</v>
      </c>
      <c r="H20" s="3">
        <f>(E20/F20)-1</f>
        <v>0.75916230366492155</v>
      </c>
      <c r="I20" s="3">
        <f>E20/$E$54</f>
        <v>1.8231144872490505E-2</v>
      </c>
      <c r="J20" s="3">
        <f>F20/$F$54</f>
        <v>7.8857190041699346E-3</v>
      </c>
    </row>
    <row r="21" spans="1:10" customFormat="1" ht="13.2" x14ac:dyDescent="0.25">
      <c r="A21" s="19">
        <v>18</v>
      </c>
      <c r="B21" s="17" t="s">
        <v>25</v>
      </c>
      <c r="C21">
        <v>70</v>
      </c>
      <c r="D21">
        <v>129</v>
      </c>
      <c r="E21">
        <v>330</v>
      </c>
      <c r="F21">
        <v>473</v>
      </c>
      <c r="G21" s="3">
        <f>(C21/D21)-1</f>
        <v>-0.45736434108527135</v>
      </c>
      <c r="H21" s="3">
        <f>(E21/F21)-1</f>
        <v>-0.30232558139534882</v>
      </c>
      <c r="I21" s="3">
        <f>E21/$E$54</f>
        <v>1.7905588714053174E-2</v>
      </c>
      <c r="J21" s="3">
        <f>F21/$F$54</f>
        <v>1.9528508319227117E-2</v>
      </c>
    </row>
    <row r="22" spans="1:10" customFormat="1" ht="13.2" x14ac:dyDescent="0.25">
      <c r="A22" s="19">
        <v>19</v>
      </c>
      <c r="B22" s="17" t="s">
        <v>26</v>
      </c>
      <c r="C22">
        <v>73</v>
      </c>
      <c r="D22">
        <v>74</v>
      </c>
      <c r="E22">
        <v>309</v>
      </c>
      <c r="F22">
        <v>444</v>
      </c>
      <c r="G22" s="3">
        <f>(C22/D22)-1</f>
        <v>-1.3513513513513487E-2</v>
      </c>
      <c r="H22" s="3">
        <f>(E22/F22)-1</f>
        <v>-0.30405405405405406</v>
      </c>
      <c r="I22" s="3">
        <f>E22/$E$54</f>
        <v>1.6766142159522518E-2</v>
      </c>
      <c r="J22" s="3">
        <f>F22/$F$54</f>
        <v>1.8331200198175138E-2</v>
      </c>
    </row>
    <row r="23" spans="1:10" customFormat="1" ht="13.2" x14ac:dyDescent="0.25">
      <c r="A23" s="19">
        <v>20</v>
      </c>
      <c r="B23" s="17" t="s">
        <v>27</v>
      </c>
      <c r="C23">
        <v>36</v>
      </c>
      <c r="D23">
        <v>160</v>
      </c>
      <c r="E23">
        <v>279</v>
      </c>
      <c r="F23">
        <v>644</v>
      </c>
      <c r="G23" s="3">
        <f>(C23/D23)-1</f>
        <v>-0.77500000000000002</v>
      </c>
      <c r="H23" s="3">
        <f>(E23/F23)-1</f>
        <v>-0.56677018633540377</v>
      </c>
      <c r="I23" s="3">
        <f>E23/$E$54</f>
        <v>1.5138361367335866E-2</v>
      </c>
      <c r="J23" s="3">
        <f>F23/$F$54</f>
        <v>2.6588497584740516E-2</v>
      </c>
    </row>
    <row r="24" spans="1:10" customFormat="1" ht="13.2" x14ac:dyDescent="0.25">
      <c r="A24" s="19">
        <v>21</v>
      </c>
      <c r="B24" s="17" t="s">
        <v>28</v>
      </c>
      <c r="C24">
        <v>37</v>
      </c>
      <c r="D24">
        <v>128</v>
      </c>
      <c r="E24">
        <v>264</v>
      </c>
      <c r="F24">
        <v>459</v>
      </c>
      <c r="G24" s="3">
        <f>(C24/D24)-1</f>
        <v>-0.7109375</v>
      </c>
      <c r="H24" s="3">
        <f>(E24/F24)-1</f>
        <v>-0.42483660130718959</v>
      </c>
      <c r="I24" s="3">
        <f>E24/$E$54</f>
        <v>1.432447097124254E-2</v>
      </c>
      <c r="J24" s="3">
        <f>F24/$F$54</f>
        <v>1.895049750216754E-2</v>
      </c>
    </row>
    <row r="25" spans="1:10" customFormat="1" ht="13.2" x14ac:dyDescent="0.25">
      <c r="A25" s="19">
        <v>22</v>
      </c>
      <c r="B25" s="17" t="s">
        <v>29</v>
      </c>
      <c r="C25">
        <v>89</v>
      </c>
      <c r="D25">
        <v>91</v>
      </c>
      <c r="E25">
        <v>259</v>
      </c>
      <c r="F25">
        <v>288</v>
      </c>
      <c r="G25" s="3">
        <f>(C25/D25)-1</f>
        <v>-2.1978021978022011E-2</v>
      </c>
      <c r="H25" s="3">
        <f>(E25/F25)-1</f>
        <v>-0.10069444444444442</v>
      </c>
      <c r="I25" s="3">
        <f>E25/$E$54</f>
        <v>1.4053174172544765E-2</v>
      </c>
      <c r="J25" s="3">
        <f>F25/$F$54</f>
        <v>1.1890508236654143E-2</v>
      </c>
    </row>
    <row r="26" spans="1:10" customFormat="1" ht="13.2" x14ac:dyDescent="0.25">
      <c r="A26" s="19">
        <v>23</v>
      </c>
      <c r="B26" s="17" t="s">
        <v>30</v>
      </c>
      <c r="C26">
        <v>67</v>
      </c>
      <c r="D26">
        <v>62</v>
      </c>
      <c r="E26">
        <v>247</v>
      </c>
      <c r="F26">
        <v>257</v>
      </c>
      <c r="G26" s="3">
        <f>(C26/D26)-1</f>
        <v>8.0645161290322509E-2</v>
      </c>
      <c r="H26" s="3">
        <f>(E26/F26)-1</f>
        <v>-3.8910505836575848E-2</v>
      </c>
      <c r="I26" s="3">
        <f>E26/$E$54</f>
        <v>1.3402061855670102E-2</v>
      </c>
      <c r="J26" s="3">
        <f>F26/$F$54</f>
        <v>1.0610627141736509E-2</v>
      </c>
    </row>
    <row r="27" spans="1:10" customFormat="1" ht="13.2" x14ac:dyDescent="0.25">
      <c r="A27" s="19">
        <v>24</v>
      </c>
      <c r="B27" s="17" t="s">
        <v>31</v>
      </c>
      <c r="C27">
        <v>80</v>
      </c>
      <c r="D27">
        <v>74</v>
      </c>
      <c r="E27">
        <v>246</v>
      </c>
      <c r="F27">
        <v>284</v>
      </c>
      <c r="G27" s="3">
        <f>(C27/D27)-1</f>
        <v>8.1081081081081141E-2</v>
      </c>
      <c r="H27" s="3">
        <f>(E27/F27)-1</f>
        <v>-0.13380281690140849</v>
      </c>
      <c r="I27" s="3">
        <f>E27/$E$54</f>
        <v>1.3347802495930547E-2</v>
      </c>
      <c r="J27" s="3">
        <f>F27/$F$54</f>
        <v>1.1725362288922835E-2</v>
      </c>
    </row>
    <row r="28" spans="1:10" customFormat="1" ht="13.2" x14ac:dyDescent="0.25">
      <c r="A28" s="19">
        <v>25</v>
      </c>
      <c r="B28" s="17" t="s">
        <v>32</v>
      </c>
      <c r="C28">
        <v>53</v>
      </c>
      <c r="D28">
        <v>91</v>
      </c>
      <c r="E28">
        <v>239</v>
      </c>
      <c r="F28">
        <v>304</v>
      </c>
      <c r="G28" s="3">
        <f>(C28/D28)-1</f>
        <v>-0.41758241758241754</v>
      </c>
      <c r="H28" s="3">
        <f>(E28/F28)-1</f>
        <v>-0.21381578947368418</v>
      </c>
      <c r="I28" s="3">
        <f>E28/$E$54</f>
        <v>1.2967986977753662E-2</v>
      </c>
      <c r="J28" s="3">
        <f>F28/$F$54</f>
        <v>1.2551092027579373E-2</v>
      </c>
    </row>
    <row r="29" spans="1:10" customFormat="1" ht="13.2" x14ac:dyDescent="0.25">
      <c r="A29" s="19">
        <v>26</v>
      </c>
      <c r="B29" s="17" t="s">
        <v>33</v>
      </c>
      <c r="C29">
        <v>28</v>
      </c>
      <c r="D29">
        <v>148</v>
      </c>
      <c r="E29">
        <v>223</v>
      </c>
      <c r="F29">
        <v>304</v>
      </c>
      <c r="G29" s="3">
        <f>(C29/D29)-1</f>
        <v>-0.81081081081081074</v>
      </c>
      <c r="H29" s="3">
        <f>(E29/F29)-1</f>
        <v>-0.26644736842105265</v>
      </c>
      <c r="I29" s="3">
        <f>E29/$E$54</f>
        <v>1.2099837221920781E-2</v>
      </c>
      <c r="J29" s="3">
        <f>F29/$F$54</f>
        <v>1.2551092027579373E-2</v>
      </c>
    </row>
    <row r="30" spans="1:10" customFormat="1" ht="13.2" x14ac:dyDescent="0.25">
      <c r="A30" s="19">
        <v>27</v>
      </c>
      <c r="B30" s="17" t="s">
        <v>34</v>
      </c>
      <c r="C30">
        <v>55</v>
      </c>
      <c r="D30">
        <v>47</v>
      </c>
      <c r="E30">
        <v>185</v>
      </c>
      <c r="F30">
        <v>185</v>
      </c>
      <c r="G30" s="3">
        <f>(C30/D30)-1</f>
        <v>0.17021276595744683</v>
      </c>
      <c r="H30" s="3">
        <f>(E30/F30)-1</f>
        <v>0</v>
      </c>
      <c r="I30" s="3">
        <f>E30/$E$54</f>
        <v>1.0037981551817688E-2</v>
      </c>
      <c r="J30" s="3">
        <f>F30/$F$54</f>
        <v>7.6380000825729735E-3</v>
      </c>
    </row>
    <row r="31" spans="1:10" customFormat="1" ht="13.2" x14ac:dyDescent="0.25">
      <c r="A31" s="19">
        <v>28</v>
      </c>
      <c r="B31" s="17" t="s">
        <v>35</v>
      </c>
      <c r="C31">
        <v>40</v>
      </c>
      <c r="D31">
        <v>70</v>
      </c>
      <c r="E31">
        <v>183</v>
      </c>
      <c r="F31">
        <v>254</v>
      </c>
      <c r="G31" s="3">
        <f>(C31/D31)-1</f>
        <v>-0.4285714285714286</v>
      </c>
      <c r="H31" s="3">
        <f>(E31/F31)-1</f>
        <v>-0.27952755905511806</v>
      </c>
      <c r="I31" s="3">
        <f>E31/$E$54</f>
        <v>9.9294628323385783E-3</v>
      </c>
      <c r="J31" s="3">
        <f>F31/$F$54</f>
        <v>1.0486767680938029E-2</v>
      </c>
    </row>
    <row r="32" spans="1:10" customFormat="1" ht="13.2" x14ac:dyDescent="0.25">
      <c r="A32" s="19">
        <v>29</v>
      </c>
      <c r="B32" s="17" t="s">
        <v>36</v>
      </c>
      <c r="C32">
        <v>46</v>
      </c>
      <c r="D32">
        <v>80</v>
      </c>
      <c r="E32">
        <v>178</v>
      </c>
      <c r="F32">
        <v>254</v>
      </c>
      <c r="G32" s="3">
        <f>(C32/D32)-1</f>
        <v>-0.42500000000000004</v>
      </c>
      <c r="H32" s="3">
        <f>(E32/F32)-1</f>
        <v>-0.29921259842519687</v>
      </c>
      <c r="I32" s="3">
        <f>E32/$E$54</f>
        <v>9.658166033640803E-3</v>
      </c>
      <c r="J32" s="3">
        <f>F32/$F$54</f>
        <v>1.0486767680938029E-2</v>
      </c>
    </row>
    <row r="33" spans="1:10" customFormat="1" ht="13.2" x14ac:dyDescent="0.25">
      <c r="A33" s="19">
        <v>30</v>
      </c>
      <c r="B33" s="17" t="s">
        <v>37</v>
      </c>
      <c r="C33">
        <v>34</v>
      </c>
      <c r="D33">
        <v>42</v>
      </c>
      <c r="E33">
        <v>158</v>
      </c>
      <c r="F33">
        <v>257</v>
      </c>
      <c r="G33" s="3">
        <f>(C33/D33)-1</f>
        <v>-0.19047619047619047</v>
      </c>
      <c r="H33" s="3">
        <f>(E33/F33)-1</f>
        <v>-0.38521400778210113</v>
      </c>
      <c r="I33" s="3">
        <f>E33/$E$54</f>
        <v>8.5729788388497017E-3</v>
      </c>
      <c r="J33" s="3">
        <f>F33/$F$54</f>
        <v>1.0610627141736509E-2</v>
      </c>
    </row>
    <row r="34" spans="1:10" customFormat="1" ht="13.2" x14ac:dyDescent="0.25">
      <c r="A34" s="19">
        <v>31</v>
      </c>
      <c r="B34" s="17" t="s">
        <v>38</v>
      </c>
      <c r="C34">
        <v>32</v>
      </c>
      <c r="D34">
        <v>38</v>
      </c>
      <c r="E34">
        <v>156</v>
      </c>
      <c r="F34">
        <v>173</v>
      </c>
      <c r="G34" s="3">
        <f>(C34/D34)-1</f>
        <v>-0.15789473684210531</v>
      </c>
      <c r="H34" s="3">
        <f>(E34/F34)-1</f>
        <v>-9.8265895953757232E-2</v>
      </c>
      <c r="I34" s="3">
        <f>E34/$E$54</f>
        <v>8.4644601193705916E-3</v>
      </c>
      <c r="J34" s="3">
        <f>F34/$F$54</f>
        <v>7.1425622393790512E-3</v>
      </c>
    </row>
    <row r="35" spans="1:10" customFormat="1" ht="13.2" x14ac:dyDescent="0.25">
      <c r="A35" s="19">
        <v>32</v>
      </c>
      <c r="B35" s="17" t="s">
        <v>39</v>
      </c>
      <c r="C35">
        <v>35</v>
      </c>
      <c r="D35">
        <v>99</v>
      </c>
      <c r="E35">
        <v>148</v>
      </c>
      <c r="F35">
        <v>292</v>
      </c>
      <c r="G35" s="3">
        <f>(C35/D35)-1</f>
        <v>-0.64646464646464641</v>
      </c>
      <c r="H35" s="3">
        <f>(E35/F35)-1</f>
        <v>-0.49315068493150682</v>
      </c>
      <c r="I35" s="3">
        <f>E35/$E$54</f>
        <v>8.0303852414541511E-3</v>
      </c>
      <c r="J35" s="3">
        <f>F35/$F$54</f>
        <v>1.205565418438545E-2</v>
      </c>
    </row>
    <row r="36" spans="1:10" customFormat="1" ht="13.2" x14ac:dyDescent="0.25">
      <c r="A36" s="19">
        <v>33</v>
      </c>
      <c r="B36" s="17" t="s">
        <v>40</v>
      </c>
      <c r="C36">
        <v>27</v>
      </c>
      <c r="D36">
        <v>49</v>
      </c>
      <c r="E36">
        <v>135</v>
      </c>
      <c r="F36">
        <v>296</v>
      </c>
      <c r="G36" s="3">
        <f>(C36/D36)-1</f>
        <v>-0.44897959183673475</v>
      </c>
      <c r="H36" s="3">
        <f>(E36/F36)-1</f>
        <v>-0.54391891891891886</v>
      </c>
      <c r="I36" s="3">
        <f>E36/$E$54</f>
        <v>7.3250135648399353E-3</v>
      </c>
      <c r="J36" s="3">
        <f>F36/$F$54</f>
        <v>1.2220800132116759E-2</v>
      </c>
    </row>
    <row r="37" spans="1:10" customFormat="1" ht="13.2" x14ac:dyDescent="0.25">
      <c r="A37" s="19">
        <v>34</v>
      </c>
      <c r="B37" s="17" t="s">
        <v>41</v>
      </c>
      <c r="C37">
        <v>37</v>
      </c>
      <c r="D37">
        <v>35</v>
      </c>
      <c r="E37">
        <v>123</v>
      </c>
      <c r="F37">
        <v>187</v>
      </c>
      <c r="G37" s="3">
        <f>(C37/D37)-1</f>
        <v>5.7142857142857162E-2</v>
      </c>
      <c r="H37" s="3">
        <f>(E37/F37)-1</f>
        <v>-0.34224598930481287</v>
      </c>
      <c r="I37" s="3">
        <f>E37/$E$54</f>
        <v>6.6739012479652736E-3</v>
      </c>
      <c r="J37" s="3">
        <f>F37/$F$54</f>
        <v>7.7205730564386277E-3</v>
      </c>
    </row>
    <row r="38" spans="1:10" customFormat="1" ht="13.2" x14ac:dyDescent="0.25">
      <c r="A38" s="19">
        <v>35</v>
      </c>
      <c r="B38" s="17" t="s">
        <v>42</v>
      </c>
      <c r="C38">
        <v>32</v>
      </c>
      <c r="D38">
        <v>71</v>
      </c>
      <c r="E38">
        <v>109</v>
      </c>
      <c r="F38">
        <v>313</v>
      </c>
      <c r="G38" s="3">
        <f>(C38/D38)-1</f>
        <v>-0.54929577464788726</v>
      </c>
      <c r="H38" s="3">
        <f>(E38/F38)-1</f>
        <v>-0.65175718849840258</v>
      </c>
      <c r="I38" s="3">
        <f>E38/$E$54</f>
        <v>5.9142702116115027E-3</v>
      </c>
      <c r="J38" s="3">
        <f>F38/$F$54</f>
        <v>1.2922670409974815E-2</v>
      </c>
    </row>
    <row r="39" spans="1:10" customFormat="1" ht="13.2" x14ac:dyDescent="0.25">
      <c r="A39" s="19">
        <v>36</v>
      </c>
      <c r="B39" s="17" t="s">
        <v>43</v>
      </c>
      <c r="C39">
        <v>24</v>
      </c>
      <c r="D39">
        <v>12</v>
      </c>
      <c r="E39">
        <v>72</v>
      </c>
      <c r="F39">
        <v>114</v>
      </c>
      <c r="G39" s="3">
        <f>(C39/D39)-1</f>
        <v>1</v>
      </c>
      <c r="H39" s="3">
        <f>(E39/F39)-1</f>
        <v>-0.36842105263157898</v>
      </c>
      <c r="I39" s="3">
        <f>E39/$E$54</f>
        <v>3.9066739012479654E-3</v>
      </c>
      <c r="J39" s="3">
        <f>F39/$F$54</f>
        <v>4.7066595103422652E-3</v>
      </c>
    </row>
    <row r="40" spans="1:10" customFormat="1" ht="13.2" x14ac:dyDescent="0.25">
      <c r="A40" s="19">
        <v>37</v>
      </c>
      <c r="B40" s="17" t="s">
        <v>44</v>
      </c>
      <c r="C40">
        <v>14</v>
      </c>
      <c r="D40">
        <v>33</v>
      </c>
      <c r="E40">
        <v>54</v>
      </c>
      <c r="F40">
        <v>154</v>
      </c>
      <c r="G40" s="3">
        <f>(C40/D40)-1</f>
        <v>-0.57575757575757569</v>
      </c>
      <c r="H40" s="3">
        <f>(E40/F40)-1</f>
        <v>-0.64935064935064934</v>
      </c>
      <c r="I40" s="3">
        <f>E40/$E$54</f>
        <v>2.9300054259359738E-3</v>
      </c>
      <c r="J40" s="3">
        <f>F40/$F$54</f>
        <v>6.3581189876553406E-3</v>
      </c>
    </row>
    <row r="41" spans="1:10" customFormat="1" ht="13.2" x14ac:dyDescent="0.25">
      <c r="A41" s="19">
        <v>38</v>
      </c>
      <c r="B41" s="17" t="s">
        <v>45</v>
      </c>
      <c r="C41">
        <v>20</v>
      </c>
      <c r="D41">
        <v>0</v>
      </c>
      <c r="E41">
        <v>49</v>
      </c>
      <c r="F41">
        <v>4</v>
      </c>
      <c r="G41" s="3">
        <v>0</v>
      </c>
      <c r="H41" s="3">
        <f>(E41/F41)-1</f>
        <v>11.25</v>
      </c>
      <c r="I41" s="3">
        <f>E41/$E$54</f>
        <v>2.6587086272381985E-3</v>
      </c>
      <c r="J41" s="3">
        <f>F41/$F$54</f>
        <v>1.6514594773130755E-4</v>
      </c>
    </row>
    <row r="42" spans="1:10" customFormat="1" ht="13.2" x14ac:dyDescent="0.25">
      <c r="A42" s="19">
        <v>39</v>
      </c>
      <c r="B42" s="17" t="s">
        <v>46</v>
      </c>
      <c r="C42">
        <v>8</v>
      </c>
      <c r="D42">
        <v>30</v>
      </c>
      <c r="E42">
        <v>48</v>
      </c>
      <c r="F42">
        <v>141</v>
      </c>
      <c r="G42" s="3">
        <f>(C42/D42)-1</f>
        <v>-0.73333333333333339</v>
      </c>
      <c r="H42" s="3">
        <f>(E42/F42)-1</f>
        <v>-0.65957446808510634</v>
      </c>
      <c r="I42" s="3">
        <f>E42/$E$54</f>
        <v>2.6044492674986435E-3</v>
      </c>
      <c r="J42" s="3">
        <f>F42/$F$54</f>
        <v>5.8213946575285912E-3</v>
      </c>
    </row>
    <row r="43" spans="1:10" customFormat="1" ht="13.2" x14ac:dyDescent="0.25">
      <c r="A43" s="19">
        <v>40</v>
      </c>
      <c r="B43" s="17" t="s">
        <v>47</v>
      </c>
      <c r="C43">
        <v>2</v>
      </c>
      <c r="D43">
        <v>25</v>
      </c>
      <c r="E43">
        <v>44</v>
      </c>
      <c r="F43">
        <v>165</v>
      </c>
      <c r="G43" s="3">
        <f>(C43/D43)-1</f>
        <v>-0.92</v>
      </c>
      <c r="H43" s="3">
        <f>(E43/F43)-1</f>
        <v>-0.73333333333333339</v>
      </c>
      <c r="I43" s="3">
        <f>E43/$E$54</f>
        <v>2.3874118285404232E-3</v>
      </c>
      <c r="J43" s="3">
        <f>F43/$F$54</f>
        <v>6.8122703439164357E-3</v>
      </c>
    </row>
    <row r="44" spans="1:10" customFormat="1" ht="13.2" x14ac:dyDescent="0.25">
      <c r="A44" s="19">
        <v>41</v>
      </c>
      <c r="B44" s="17" t="s">
        <v>48</v>
      </c>
      <c r="C44">
        <v>9</v>
      </c>
      <c r="D44">
        <v>0</v>
      </c>
      <c r="E44">
        <v>30</v>
      </c>
      <c r="F44">
        <v>0</v>
      </c>
      <c r="G44" s="3">
        <v>0</v>
      </c>
      <c r="H44" s="3">
        <v>0</v>
      </c>
      <c r="I44" s="3">
        <f>E44/$E$54</f>
        <v>1.6277807921866521E-3</v>
      </c>
      <c r="J44" s="3">
        <v>0</v>
      </c>
    </row>
    <row r="45" spans="1:10" customFormat="1" ht="13.2" x14ac:dyDescent="0.25">
      <c r="A45" s="19">
        <v>42</v>
      </c>
      <c r="B45" s="17" t="s">
        <v>49</v>
      </c>
      <c r="C45">
        <v>0</v>
      </c>
      <c r="D45">
        <v>84</v>
      </c>
      <c r="E45">
        <v>19</v>
      </c>
      <c r="F45">
        <v>190</v>
      </c>
      <c r="G45" s="3">
        <f>(C45/D45)-1</f>
        <v>-1</v>
      </c>
      <c r="H45" s="3">
        <f>(E45/F45)-1</f>
        <v>-0.9</v>
      </c>
      <c r="I45" s="3">
        <f>E45/$E$54</f>
        <v>1.0309278350515464E-3</v>
      </c>
      <c r="J45" s="3">
        <f>F45/$F$54</f>
        <v>7.8444325172371075E-3</v>
      </c>
    </row>
    <row r="46" spans="1:10" customFormat="1" ht="13.2" x14ac:dyDescent="0.25">
      <c r="A46" s="19">
        <v>43</v>
      </c>
      <c r="B46" s="17" t="s">
        <v>50</v>
      </c>
      <c r="C46">
        <v>4</v>
      </c>
      <c r="D46">
        <v>5</v>
      </c>
      <c r="E46">
        <v>11</v>
      </c>
      <c r="F46">
        <v>39</v>
      </c>
      <c r="G46" s="3">
        <f>(C46/D46)-1</f>
        <v>-0.19999999999999996</v>
      </c>
      <c r="H46" s="3">
        <f>(E46/F46)-1</f>
        <v>-0.71794871794871795</v>
      </c>
      <c r="I46" s="3">
        <f>E46/$E$54</f>
        <v>5.968529571351058E-4</v>
      </c>
      <c r="J46" s="3">
        <f>F46/$F$54</f>
        <v>1.6101729903802485E-3</v>
      </c>
    </row>
    <row r="47" spans="1:10" customFormat="1" ht="13.2" x14ac:dyDescent="0.25">
      <c r="A47" s="19">
        <v>44</v>
      </c>
      <c r="B47" s="17" t="s">
        <v>51</v>
      </c>
      <c r="C47">
        <v>2</v>
      </c>
      <c r="D47">
        <v>4</v>
      </c>
      <c r="E47">
        <v>9</v>
      </c>
      <c r="F47">
        <v>14</v>
      </c>
      <c r="G47" s="3">
        <f>(C47/D47)-1</f>
        <v>-0.5</v>
      </c>
      <c r="H47" s="3">
        <f>(E47/F47)-1</f>
        <v>-0.3571428571428571</v>
      </c>
      <c r="I47" s="3">
        <f>E47/$E$54</f>
        <v>4.8833423765599568E-4</v>
      </c>
      <c r="J47" s="3">
        <f>F47/$F$54</f>
        <v>5.7801081705957636E-4</v>
      </c>
    </row>
    <row r="48" spans="1:10" customFormat="1" ht="13.2" x14ac:dyDescent="0.25">
      <c r="A48" s="19">
        <v>45</v>
      </c>
      <c r="B48" s="17" t="s">
        <v>52</v>
      </c>
      <c r="C48">
        <v>0</v>
      </c>
      <c r="D48">
        <v>3</v>
      </c>
      <c r="E48">
        <v>4</v>
      </c>
      <c r="F48">
        <v>12</v>
      </c>
      <c r="G48" s="3">
        <f>(C48/D48)-1</f>
        <v>-1</v>
      </c>
      <c r="H48" s="3">
        <f>(E48/F48)-1</f>
        <v>-0.66666666666666674</v>
      </c>
      <c r="I48" s="3">
        <f>E48/$E$54</f>
        <v>2.1703743895822031E-4</v>
      </c>
      <c r="J48" s="3">
        <f>F48/$F$54</f>
        <v>4.9543784319392261E-4</v>
      </c>
    </row>
    <row r="49" spans="1:10" customFormat="1" ht="13.2" x14ac:dyDescent="0.25">
      <c r="A49" s="19">
        <v>46</v>
      </c>
      <c r="B49" s="17" t="s">
        <v>53</v>
      </c>
      <c r="C49">
        <v>1</v>
      </c>
      <c r="D49">
        <v>0</v>
      </c>
      <c r="E49">
        <v>3</v>
      </c>
      <c r="F49">
        <v>0</v>
      </c>
      <c r="G49" s="3">
        <v>0</v>
      </c>
      <c r="H49" s="3">
        <v>0</v>
      </c>
      <c r="I49" s="3">
        <f>E49/$E$54</f>
        <v>1.6277807921866522E-4</v>
      </c>
      <c r="J49" s="3">
        <v>0</v>
      </c>
    </row>
    <row r="50" spans="1:10" customFormat="1" ht="13.2" x14ac:dyDescent="0.25">
      <c r="A50" s="19">
        <v>47</v>
      </c>
      <c r="B50" s="17" t="s">
        <v>54</v>
      </c>
      <c r="C50">
        <v>0</v>
      </c>
      <c r="D50">
        <v>0</v>
      </c>
      <c r="E50">
        <v>0</v>
      </c>
      <c r="F50">
        <v>1</v>
      </c>
      <c r="G50" s="3">
        <v>0</v>
      </c>
      <c r="H50" s="3">
        <f>(E50/F50)-1</f>
        <v>-1</v>
      </c>
      <c r="I50" s="3">
        <v>0</v>
      </c>
      <c r="J50" s="3">
        <f>F50/$F$54</f>
        <v>4.1286486932826889E-5</v>
      </c>
    </row>
    <row r="51" spans="1:10" customFormat="1" ht="13.2" x14ac:dyDescent="0.25">
      <c r="A51" s="19">
        <v>48</v>
      </c>
      <c r="B51" s="17" t="s">
        <v>55</v>
      </c>
      <c r="C51">
        <v>0</v>
      </c>
      <c r="D51">
        <v>0</v>
      </c>
      <c r="E51">
        <v>0</v>
      </c>
      <c r="F51">
        <v>4</v>
      </c>
      <c r="G51" s="3">
        <v>0</v>
      </c>
      <c r="H51" s="3">
        <f>(E51/F51)-1</f>
        <v>-1</v>
      </c>
      <c r="I51" s="3">
        <v>0</v>
      </c>
      <c r="J51" s="3">
        <f>F51/$F$54</f>
        <v>1.6514594773130755E-4</v>
      </c>
    </row>
    <row r="52" spans="1:10" customFormat="1" ht="13.2" x14ac:dyDescent="0.25">
      <c r="A52" s="19">
        <v>49</v>
      </c>
      <c r="B52" s="17" t="s">
        <v>56</v>
      </c>
      <c r="C52">
        <v>0</v>
      </c>
      <c r="D52">
        <v>0</v>
      </c>
      <c r="E52">
        <v>0</v>
      </c>
      <c r="F52">
        <v>7</v>
      </c>
      <c r="G52" s="3">
        <v>0</v>
      </c>
      <c r="H52" s="3">
        <f>(E52/F52)-1</f>
        <v>-1</v>
      </c>
      <c r="I52" s="3">
        <v>0</v>
      </c>
      <c r="J52" s="3">
        <f>F52/$F$54</f>
        <v>2.8900540852978818E-4</v>
      </c>
    </row>
    <row r="53" spans="1:10" customFormat="1" ht="13.2" x14ac:dyDescent="0.25">
      <c r="A53" s="19">
        <v>50</v>
      </c>
      <c r="B53" s="17" t="s">
        <v>57</v>
      </c>
      <c r="C53">
        <v>0</v>
      </c>
      <c r="D53">
        <v>8</v>
      </c>
      <c r="E53">
        <v>0</v>
      </c>
      <c r="F53">
        <v>86</v>
      </c>
      <c r="G53" s="3">
        <f>(C53/D53)-1</f>
        <v>-1</v>
      </c>
      <c r="H53" s="3">
        <f>(E53/F53)-1</f>
        <v>-1</v>
      </c>
      <c r="I53" s="3">
        <v>0</v>
      </c>
      <c r="J53" s="3">
        <f>F53/$F$54</f>
        <v>3.550637876223112E-3</v>
      </c>
    </row>
    <row r="54" spans="1:10" s="5" customFormat="1" x14ac:dyDescent="0.3">
      <c r="A54" s="20"/>
      <c r="B54" s="7" t="s">
        <v>58</v>
      </c>
      <c r="C54" s="5">
        <v>4315</v>
      </c>
      <c r="D54" s="5">
        <v>6450</v>
      </c>
      <c r="E54" s="5">
        <v>18430</v>
      </c>
      <c r="F54" s="5">
        <v>24221</v>
      </c>
      <c r="G54" s="6">
        <f t="shared" ref="G37:G54" si="0">(C54/D54)-1</f>
        <v>-0.33100775193798448</v>
      </c>
      <c r="H54" s="6">
        <f t="shared" ref="H29:H54" si="1">(E54/F54)-1</f>
        <v>-0.23909004582800053</v>
      </c>
      <c r="I54" s="6">
        <f t="shared" ref="I39:I54" si="2">E54/$E$54</f>
        <v>1</v>
      </c>
      <c r="J54" s="6">
        <f t="shared" ref="J29:J54" si="3">F54/$F$54</f>
        <v>1</v>
      </c>
    </row>
    <row r="55" spans="1:10" customFormat="1" ht="13.2" x14ac:dyDescent="0.25">
      <c r="A55" s="19"/>
      <c r="B55" s="4" t="s">
        <v>2</v>
      </c>
      <c r="G55" s="3"/>
      <c r="H55" s="3"/>
      <c r="I55" s="3"/>
      <c r="J55" s="3"/>
    </row>
    <row r="56" spans="1:10" customFormat="1" ht="13.2" x14ac:dyDescent="0.25">
      <c r="A56" s="19"/>
      <c r="B56" s="4" t="s">
        <v>2</v>
      </c>
      <c r="G56" s="3"/>
      <c r="H56" s="3"/>
      <c r="I56" s="3"/>
      <c r="J56" s="3"/>
    </row>
  </sheetData>
  <sortState ref="B4:J53">
    <sortCondition descending="1" ref="E4:E53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2017-01-11T12:55:00Z</cp:lastPrinted>
  <dcterms:created xsi:type="dcterms:W3CDTF">2005-03-09T11:14:40Z</dcterms:created>
  <dcterms:modified xsi:type="dcterms:W3CDTF">2019-06-05T13:56:11Z</dcterms:modified>
</cp:coreProperties>
</file>