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Dfs-Users-01/Users_home_SSP/bilslr/Documents BILSLR/Nyreg augusti/WEBBEN/"/>
    </mc:Choice>
  </mc:AlternateContent>
  <xr:revisionPtr revIDLastSave="0" documentId="8_{34992FCA-ED62-7D41-88B5-530675A19EC6}" xr6:coauthVersionLast="47" xr6:coauthVersionMax="47" xr10:uidLastSave="{00000000-0000-0000-0000-000000000000}"/>
  <bookViews>
    <workbookView xWindow="440" yWindow="500" windowWidth="17500" windowHeight="11040" xr2:uid="{00000000-000D-0000-FFFF-FFFF00000000}"/>
  </bookViews>
  <sheets>
    <sheet name="B20-2108_B31_Lätta_L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2" i="1"/>
  <c r="J30" i="1" s="1"/>
  <c r="E32" i="1"/>
  <c r="I30" i="1" s="1"/>
  <c r="D32" i="1"/>
  <c r="C32" i="1"/>
  <c r="I7" i="1" l="1"/>
  <c r="J7" i="1" l="1"/>
  <c r="J32" i="1"/>
  <c r="J29" i="1"/>
  <c r="J28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I32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H32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G32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7" i="1"/>
  <c r="G8" i="1"/>
</calcChain>
</file>

<file path=xl/sharedStrings.xml><?xml version="1.0" encoding="utf-8"?>
<sst xmlns="http://schemas.openxmlformats.org/spreadsheetml/2006/main" count="32" uniqueCount="31">
  <si>
    <t>TOTALT</t>
  </si>
  <si>
    <t>REGISTRERINGAR AV LÄTTA LASTBILAR UPP TILL 3,5 TON</t>
  </si>
  <si>
    <t>FÖRÄNDRING %</t>
  </si>
  <si>
    <t>CHEVROLET</t>
  </si>
  <si>
    <t>CITROEN</t>
  </si>
  <si>
    <t>DACIA</t>
  </si>
  <si>
    <t>HYUNDAI</t>
  </si>
  <si>
    <t>FIAT</t>
  </si>
  <si>
    <t>FORD</t>
  </si>
  <si>
    <t>GM</t>
  </si>
  <si>
    <t>IVECO</t>
  </si>
  <si>
    <t>ISUZU</t>
  </si>
  <si>
    <t>MAN</t>
  </si>
  <si>
    <t>MERCEDES-BENZ</t>
  </si>
  <si>
    <t>MITSUBISHI</t>
  </si>
  <si>
    <t>NISSAN</t>
  </si>
  <si>
    <t>OPEL</t>
  </si>
  <si>
    <t>RENAULT</t>
  </si>
  <si>
    <t>SEAT</t>
  </si>
  <si>
    <t>SKODA</t>
  </si>
  <si>
    <t>SUZUKI</t>
  </si>
  <si>
    <t>TOYOTA</t>
  </si>
  <si>
    <t>VOLKSWAGEN</t>
  </si>
  <si>
    <t>VOLVO</t>
  </si>
  <si>
    <t>ÖVRIGA</t>
  </si>
  <si>
    <t>MAXUS</t>
  </si>
  <si>
    <t>PEUGEOT</t>
  </si>
  <si>
    <t>AUGUSTI</t>
  </si>
  <si>
    <t>JANUARI-AUGUSTI</t>
  </si>
  <si>
    <t>JAN-AUG</t>
  </si>
  <si>
    <t>M-ANDEL % JAN-AUG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</si>
</sst>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49" fontId="19" fillId="0" borderId="0" xfId="0" applyNumberFormat="1" applyFont="1"/>
    <xf numFmtId="0" fontId="19" fillId="0" borderId="0" xfId="0" applyFont="1"/>
    <xf numFmtId="3" fontId="19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5"/>
  <sheetViews>
    <sheetView tabSelected="1" workbookViewId="0">
      <selection activeCell="C4" sqref="C4:D4"/>
    </sheetView>
  </sheetViews>
  <sheetFormatPr baseColWidth="10" defaultColWidth="8.83203125" defaultRowHeight="15" x14ac:dyDescent="0.2"/>
  <cols>
    <col min="2" max="2" width="23.33203125" bestFit="1" customWidth="1"/>
    <col min="3" max="3" width="9.5" customWidth="1"/>
    <col min="4" max="4" width="8" customWidth="1"/>
    <col min="5" max="5" width="9.5" customWidth="1"/>
    <col min="6" max="6" width="9.33203125" customWidth="1"/>
    <col min="7" max="7" width="10.1640625" style="2" customWidth="1"/>
    <col min="8" max="8" width="8.6640625" style="2" customWidth="1"/>
    <col min="9" max="9" width="10.33203125" style="2" customWidth="1"/>
    <col min="10" max="10" width="9" style="2" customWidth="1"/>
  </cols>
  <sheetData>
    <row r="1" spans="1:10" x14ac:dyDescent="0.2">
      <c r="A1" s="1"/>
      <c r="G1"/>
      <c r="H1"/>
      <c r="I1"/>
      <c r="J1"/>
    </row>
    <row r="2" spans="1:10" x14ac:dyDescent="0.2">
      <c r="A2" s="1"/>
      <c r="B2" s="3" t="s">
        <v>1</v>
      </c>
      <c r="G2"/>
      <c r="H2"/>
      <c r="I2"/>
      <c r="J2"/>
    </row>
    <row r="3" spans="1:10" x14ac:dyDescent="0.2">
      <c r="A3" s="1"/>
      <c r="B3" s="1"/>
      <c r="G3"/>
      <c r="H3"/>
      <c r="I3" s="12"/>
      <c r="J3" s="12"/>
    </row>
    <row r="4" spans="1:10" x14ac:dyDescent="0.2">
      <c r="A4" s="1"/>
      <c r="C4" s="13" t="s">
        <v>27</v>
      </c>
      <c r="D4" s="13"/>
      <c r="E4" s="14" t="s">
        <v>28</v>
      </c>
      <c r="F4" s="15"/>
      <c r="G4" s="14" t="s">
        <v>2</v>
      </c>
      <c r="H4" s="15"/>
      <c r="I4" s="14" t="s">
        <v>30</v>
      </c>
      <c r="J4" s="15"/>
    </row>
    <row r="5" spans="1:10" x14ac:dyDescent="0.2">
      <c r="A5" s="1"/>
      <c r="C5" s="9">
        <v>2021</v>
      </c>
      <c r="D5" s="9">
        <v>2020</v>
      </c>
      <c r="E5" s="9">
        <v>2021</v>
      </c>
      <c r="F5" s="9">
        <v>2020</v>
      </c>
      <c r="G5" s="10" t="s">
        <v>27</v>
      </c>
      <c r="H5" s="11" t="s">
        <v>29</v>
      </c>
      <c r="I5" s="9">
        <v>2021</v>
      </c>
      <c r="J5" s="9">
        <v>2020</v>
      </c>
    </row>
    <row r="6" spans="1:10" x14ac:dyDescent="0.2">
      <c r="A6" s="1"/>
    </row>
    <row r="7" spans="1:10" x14ac:dyDescent="0.2">
      <c r="B7" t="s">
        <v>3</v>
      </c>
      <c r="C7">
        <v>1</v>
      </c>
      <c r="D7">
        <v>0</v>
      </c>
      <c r="E7">
        <v>7</v>
      </c>
      <c r="F7">
        <v>2</v>
      </c>
      <c r="G7" s="7" t="str">
        <f t="shared" ref="G7:G18" si="0">IF(D7=0,"",SUM(C7/D7)-1)</f>
        <v/>
      </c>
      <c r="H7" s="7">
        <f t="shared" ref="H7:H18" si="1">IF(F7=0,"",SUM(E7/F7)-1)</f>
        <v>2.5</v>
      </c>
      <c r="I7" s="7">
        <f t="shared" ref="I7:I18" si="2">IF(E7=0,"",SUM(E7/$E$32))</f>
        <v>2.7285129604365623E-4</v>
      </c>
      <c r="J7" s="7">
        <f t="shared" ref="J7:J18" si="3">IF(F7=0,"",SUM(F7/$F$32))</f>
        <v>1.1767474699929395E-4</v>
      </c>
    </row>
    <row r="8" spans="1:10" x14ac:dyDescent="0.2">
      <c r="B8" t="s">
        <v>4</v>
      </c>
      <c r="C8">
        <v>130</v>
      </c>
      <c r="D8">
        <v>126</v>
      </c>
      <c r="E8">
        <v>1289</v>
      </c>
      <c r="F8">
        <v>536</v>
      </c>
      <c r="G8" s="7">
        <f t="shared" si="0"/>
        <v>3.1746031746031855E-2</v>
      </c>
      <c r="H8" s="7">
        <f t="shared" si="1"/>
        <v>1.4048507462686568</v>
      </c>
      <c r="I8" s="7">
        <f t="shared" si="2"/>
        <v>5.0243617228610406E-2</v>
      </c>
      <c r="J8" s="7">
        <f t="shared" si="3"/>
        <v>3.1536832195810778E-2</v>
      </c>
    </row>
    <row r="9" spans="1:10" x14ac:dyDescent="0.2">
      <c r="B9" t="s">
        <v>5</v>
      </c>
      <c r="C9">
        <v>22</v>
      </c>
      <c r="D9">
        <v>36</v>
      </c>
      <c r="E9">
        <v>342</v>
      </c>
      <c r="F9">
        <v>225</v>
      </c>
      <c r="G9" s="7">
        <f t="shared" si="0"/>
        <v>-0.38888888888888884</v>
      </c>
      <c r="H9" s="7">
        <f t="shared" si="1"/>
        <v>0.52</v>
      </c>
      <c r="I9" s="7">
        <f t="shared" si="2"/>
        <v>1.333073474956149E-2</v>
      </c>
      <c r="J9" s="7">
        <f t="shared" si="3"/>
        <v>1.323840903742057E-2</v>
      </c>
    </row>
    <row r="10" spans="1:10" x14ac:dyDescent="0.2">
      <c r="B10" t="s">
        <v>6</v>
      </c>
      <c r="C10">
        <v>0</v>
      </c>
      <c r="D10">
        <v>0</v>
      </c>
      <c r="E10">
        <v>0</v>
      </c>
      <c r="F10">
        <v>0</v>
      </c>
      <c r="G10" s="7" t="str">
        <f t="shared" si="0"/>
        <v/>
      </c>
      <c r="H10" s="7" t="str">
        <f t="shared" si="1"/>
        <v/>
      </c>
      <c r="I10" s="7" t="str">
        <f t="shared" si="2"/>
        <v/>
      </c>
      <c r="J10" s="7" t="str">
        <f t="shared" si="3"/>
        <v/>
      </c>
    </row>
    <row r="11" spans="1:10" x14ac:dyDescent="0.2">
      <c r="B11" t="s">
        <v>7</v>
      </c>
      <c r="C11">
        <v>101</v>
      </c>
      <c r="D11">
        <v>92</v>
      </c>
      <c r="E11">
        <v>687</v>
      </c>
      <c r="F11">
        <v>544</v>
      </c>
      <c r="G11" s="7">
        <f t="shared" si="0"/>
        <v>9.7826086956521729E-2</v>
      </c>
      <c r="H11" s="7">
        <f t="shared" si="1"/>
        <v>0.26286764705882359</v>
      </c>
      <c r="I11" s="7">
        <f t="shared" si="2"/>
        <v>2.6778405768855974E-2</v>
      </c>
      <c r="J11" s="7">
        <f t="shared" si="3"/>
        <v>3.2007531183807954E-2</v>
      </c>
    </row>
    <row r="12" spans="1:10" x14ac:dyDescent="0.2">
      <c r="B12" t="s">
        <v>8</v>
      </c>
      <c r="C12">
        <v>726</v>
      </c>
      <c r="D12">
        <v>539</v>
      </c>
      <c r="E12">
        <v>4423</v>
      </c>
      <c r="F12">
        <v>3053</v>
      </c>
      <c r="G12" s="7">
        <f t="shared" si="0"/>
        <v>0.34693877551020402</v>
      </c>
      <c r="H12" s="7">
        <f t="shared" si="1"/>
        <v>0.44873894529970526</v>
      </c>
      <c r="I12" s="7">
        <f t="shared" si="2"/>
        <v>0.17240304034301307</v>
      </c>
      <c r="J12" s="7">
        <f t="shared" si="3"/>
        <v>0.17963050129442221</v>
      </c>
    </row>
    <row r="13" spans="1:10" x14ac:dyDescent="0.2">
      <c r="B13" t="s">
        <v>9</v>
      </c>
      <c r="C13">
        <v>0</v>
      </c>
      <c r="D13">
        <v>0</v>
      </c>
      <c r="E13">
        <v>0</v>
      </c>
      <c r="F13">
        <v>0</v>
      </c>
      <c r="G13" s="7" t="str">
        <f t="shared" si="0"/>
        <v/>
      </c>
      <c r="H13" s="7" t="str">
        <f t="shared" si="1"/>
        <v/>
      </c>
      <c r="I13" s="7" t="str">
        <f t="shared" si="2"/>
        <v/>
      </c>
      <c r="J13" s="7" t="str">
        <f t="shared" si="3"/>
        <v/>
      </c>
    </row>
    <row r="14" spans="1:10" x14ac:dyDescent="0.2">
      <c r="B14" t="s">
        <v>10</v>
      </c>
      <c r="C14">
        <v>122</v>
      </c>
      <c r="D14">
        <v>70</v>
      </c>
      <c r="E14">
        <v>502</v>
      </c>
      <c r="F14">
        <v>198</v>
      </c>
      <c r="G14" s="7">
        <f t="shared" si="0"/>
        <v>0.74285714285714288</v>
      </c>
      <c r="H14" s="7">
        <f t="shared" si="1"/>
        <v>1.5353535353535355</v>
      </c>
      <c r="I14" s="7">
        <f t="shared" si="2"/>
        <v>1.9567335801987915E-2</v>
      </c>
      <c r="J14" s="7">
        <f t="shared" si="3"/>
        <v>1.1649799952930102E-2</v>
      </c>
    </row>
    <row r="15" spans="1:10" x14ac:dyDescent="0.2">
      <c r="B15" t="s">
        <v>11</v>
      </c>
      <c r="C15">
        <v>0</v>
      </c>
      <c r="D15">
        <v>20</v>
      </c>
      <c r="E15">
        <v>507</v>
      </c>
      <c r="F15">
        <v>142</v>
      </c>
      <c r="G15" s="7">
        <f t="shared" si="0"/>
        <v>-1</v>
      </c>
      <c r="H15" s="7">
        <f t="shared" si="1"/>
        <v>2.5704225352112675</v>
      </c>
      <c r="I15" s="7">
        <f t="shared" si="2"/>
        <v>1.9762229584876244E-2</v>
      </c>
      <c r="J15" s="7">
        <f t="shared" si="3"/>
        <v>8.3549070369498702E-3</v>
      </c>
    </row>
    <row r="16" spans="1:10" x14ac:dyDescent="0.2">
      <c r="B16" t="s">
        <v>12</v>
      </c>
      <c r="C16">
        <v>0</v>
      </c>
      <c r="D16">
        <v>5</v>
      </c>
      <c r="E16">
        <v>36</v>
      </c>
      <c r="F16">
        <v>43</v>
      </c>
      <c r="G16" s="7">
        <f t="shared" si="0"/>
        <v>-1</v>
      </c>
      <c r="H16" s="7">
        <f t="shared" si="1"/>
        <v>-0.16279069767441856</v>
      </c>
      <c r="I16" s="7">
        <f t="shared" si="2"/>
        <v>1.4032352367959462E-3</v>
      </c>
      <c r="J16" s="7">
        <f t="shared" si="3"/>
        <v>2.5300070604848198E-3</v>
      </c>
    </row>
    <row r="17" spans="2:10" x14ac:dyDescent="0.2">
      <c r="B17" t="s">
        <v>13</v>
      </c>
      <c r="C17">
        <v>249</v>
      </c>
      <c r="D17">
        <v>294</v>
      </c>
      <c r="E17">
        <v>2597</v>
      </c>
      <c r="F17">
        <v>2111</v>
      </c>
      <c r="G17" s="7">
        <f t="shared" si="0"/>
        <v>-0.15306122448979587</v>
      </c>
      <c r="H17" s="7">
        <f t="shared" si="1"/>
        <v>0.23022264329701558</v>
      </c>
      <c r="I17" s="7">
        <f t="shared" si="2"/>
        <v>0.10122783083219646</v>
      </c>
      <c r="J17" s="7">
        <f t="shared" si="3"/>
        <v>0.12420569545775477</v>
      </c>
    </row>
    <row r="18" spans="2:10" x14ac:dyDescent="0.2">
      <c r="B18" t="s">
        <v>14</v>
      </c>
      <c r="C18">
        <v>0</v>
      </c>
      <c r="D18">
        <v>13</v>
      </c>
      <c r="E18">
        <v>16</v>
      </c>
      <c r="F18">
        <v>50</v>
      </c>
      <c r="G18" s="7">
        <f t="shared" si="0"/>
        <v>-1</v>
      </c>
      <c r="H18" s="7">
        <f t="shared" si="1"/>
        <v>-0.67999999999999994</v>
      </c>
      <c r="I18" s="7">
        <f t="shared" si="2"/>
        <v>6.2366010524264278E-4</v>
      </c>
      <c r="J18" s="7">
        <f t="shared" si="3"/>
        <v>2.9418686749823489E-3</v>
      </c>
    </row>
    <row r="19" spans="2:10" x14ac:dyDescent="0.2">
      <c r="B19" t="s">
        <v>25</v>
      </c>
      <c r="C19">
        <v>18</v>
      </c>
      <c r="D19">
        <v>2</v>
      </c>
      <c r="E19">
        <v>143</v>
      </c>
      <c r="F19">
        <v>12</v>
      </c>
    </row>
    <row r="20" spans="2:10" x14ac:dyDescent="0.2">
      <c r="B20" t="s">
        <v>15</v>
      </c>
      <c r="C20">
        <v>115</v>
      </c>
      <c r="D20">
        <v>87</v>
      </c>
      <c r="E20">
        <v>1051</v>
      </c>
      <c r="F20">
        <v>547</v>
      </c>
      <c r="G20" s="7">
        <f t="shared" ref="G20:G30" si="4">IF(D20=0,"",SUM(C20/D20)-1)</f>
        <v>0.32183908045977017</v>
      </c>
      <c r="H20" s="7">
        <f t="shared" ref="H20:H30" si="5">IF(F20=0,"",SUM(E20/F20)-1)</f>
        <v>0.92138939670932363</v>
      </c>
      <c r="I20" s="7">
        <f t="shared" ref="I20:I30" si="6">IF(E20=0,"",SUM(E20/$E$32))</f>
        <v>4.0966673163126098E-2</v>
      </c>
      <c r="J20" s="7">
        <f t="shared" ref="J20:J30" si="7">IF(F20=0,"",SUM(F20/$F$32))</f>
        <v>3.2184043304306895E-2</v>
      </c>
    </row>
    <row r="21" spans="2:10" x14ac:dyDescent="0.2">
      <c r="B21" t="s">
        <v>16</v>
      </c>
      <c r="C21">
        <v>37</v>
      </c>
      <c r="D21">
        <v>145</v>
      </c>
      <c r="E21">
        <v>701</v>
      </c>
      <c r="F21">
        <v>558</v>
      </c>
      <c r="G21" s="7">
        <f t="shared" si="4"/>
        <v>-0.74482758620689649</v>
      </c>
      <c r="H21" s="7">
        <f t="shared" si="5"/>
        <v>0.25627240143369168</v>
      </c>
      <c r="I21" s="7">
        <f t="shared" si="6"/>
        <v>2.7324108360943285E-2</v>
      </c>
      <c r="J21" s="7">
        <f t="shared" si="7"/>
        <v>3.2831254412803011E-2</v>
      </c>
    </row>
    <row r="22" spans="2:10" x14ac:dyDescent="0.2">
      <c r="B22" t="s">
        <v>26</v>
      </c>
      <c r="C22">
        <v>176</v>
      </c>
      <c r="D22">
        <v>150</v>
      </c>
      <c r="E22">
        <v>2159</v>
      </c>
      <c r="F22">
        <v>1321</v>
      </c>
      <c r="G22" s="7">
        <f t="shared" si="4"/>
        <v>0.17333333333333334</v>
      </c>
      <c r="H22" s="7">
        <f t="shared" si="5"/>
        <v>0.63436790310370927</v>
      </c>
      <c r="I22" s="7">
        <f t="shared" si="6"/>
        <v>8.4155135451179114E-2</v>
      </c>
      <c r="J22" s="7">
        <f t="shared" si="7"/>
        <v>7.7724170393033656E-2</v>
      </c>
    </row>
    <row r="23" spans="2:10" x14ac:dyDescent="0.2">
      <c r="B23" t="s">
        <v>17</v>
      </c>
      <c r="C23">
        <v>196</v>
      </c>
      <c r="D23">
        <v>192</v>
      </c>
      <c r="E23">
        <v>2725</v>
      </c>
      <c r="F23">
        <v>1049</v>
      </c>
      <c r="G23" s="7">
        <f t="shared" si="4"/>
        <v>2.0833333333333259E-2</v>
      </c>
      <c r="H23" s="7">
        <f t="shared" si="5"/>
        <v>1.5977121067683506</v>
      </c>
      <c r="I23" s="7">
        <f t="shared" si="6"/>
        <v>0.1062171116741376</v>
      </c>
      <c r="J23" s="7">
        <f t="shared" si="7"/>
        <v>6.1720404801129676E-2</v>
      </c>
    </row>
    <row r="24" spans="2:10" x14ac:dyDescent="0.2">
      <c r="B24" t="s">
        <v>18</v>
      </c>
      <c r="C24">
        <v>0</v>
      </c>
      <c r="D24">
        <v>0</v>
      </c>
      <c r="E24">
        <v>0</v>
      </c>
      <c r="F24">
        <v>0</v>
      </c>
      <c r="G24" s="7" t="str">
        <f t="shared" si="4"/>
        <v/>
      </c>
      <c r="H24" s="7" t="str">
        <f t="shared" si="5"/>
        <v/>
      </c>
      <c r="I24" s="7" t="str">
        <f t="shared" si="6"/>
        <v/>
      </c>
      <c r="J24" s="7" t="str">
        <f t="shared" si="7"/>
        <v/>
      </c>
    </row>
    <row r="25" spans="2:10" x14ac:dyDescent="0.2">
      <c r="B25" t="s">
        <v>19</v>
      </c>
      <c r="C25">
        <v>0</v>
      </c>
      <c r="D25">
        <v>0</v>
      </c>
      <c r="E25">
        <v>0</v>
      </c>
      <c r="F25">
        <v>0</v>
      </c>
      <c r="G25" s="7" t="str">
        <f t="shared" si="4"/>
        <v/>
      </c>
      <c r="H25" s="7" t="str">
        <f t="shared" si="5"/>
        <v/>
      </c>
      <c r="I25" s="7" t="str">
        <f t="shared" si="6"/>
        <v/>
      </c>
      <c r="J25" s="7" t="str">
        <f t="shared" si="7"/>
        <v/>
      </c>
    </row>
    <row r="26" spans="2:10" x14ac:dyDescent="0.2">
      <c r="B26" t="s">
        <v>20</v>
      </c>
      <c r="C26">
        <v>13</v>
      </c>
      <c r="D26">
        <v>0</v>
      </c>
      <c r="E26">
        <v>76</v>
      </c>
      <c r="F26">
        <v>0</v>
      </c>
      <c r="G26" s="7" t="str">
        <f t="shared" si="4"/>
        <v/>
      </c>
      <c r="H26" s="7" t="str">
        <f t="shared" si="5"/>
        <v/>
      </c>
      <c r="I26" s="7">
        <f t="shared" si="6"/>
        <v>2.9623854999025531E-3</v>
      </c>
      <c r="J26" s="7" t="str">
        <f t="shared" si="7"/>
        <v/>
      </c>
    </row>
    <row r="27" spans="2:10" x14ac:dyDescent="0.2">
      <c r="B27" t="s">
        <v>21</v>
      </c>
      <c r="C27">
        <v>210</v>
      </c>
      <c r="D27">
        <v>153</v>
      </c>
      <c r="E27">
        <v>2061</v>
      </c>
      <c r="F27">
        <v>816</v>
      </c>
      <c r="G27" s="7">
        <f t="shared" si="4"/>
        <v>0.37254901960784315</v>
      </c>
      <c r="H27" s="7">
        <f t="shared" si="5"/>
        <v>1.5257352941176472</v>
      </c>
      <c r="I27" s="7">
        <f t="shared" si="6"/>
        <v>8.0335217306567924E-2</v>
      </c>
      <c r="J27" s="7">
        <f t="shared" si="7"/>
        <v>4.8011296775711934E-2</v>
      </c>
    </row>
    <row r="28" spans="2:10" x14ac:dyDescent="0.2">
      <c r="B28" t="s">
        <v>22</v>
      </c>
      <c r="C28">
        <v>488</v>
      </c>
      <c r="D28">
        <v>930</v>
      </c>
      <c r="E28">
        <v>6142</v>
      </c>
      <c r="F28">
        <v>5665</v>
      </c>
      <c r="G28" s="7">
        <f t="shared" si="4"/>
        <v>-0.47526881720430103</v>
      </c>
      <c r="H28" s="7">
        <f t="shared" si="5"/>
        <v>8.4201235657546336E-2</v>
      </c>
      <c r="I28" s="7">
        <f t="shared" si="6"/>
        <v>0.23940752290001949</v>
      </c>
      <c r="J28" s="7">
        <f t="shared" si="7"/>
        <v>0.3333137208755001</v>
      </c>
    </row>
    <row r="29" spans="2:10" x14ac:dyDescent="0.2">
      <c r="B29" t="s">
        <v>23</v>
      </c>
      <c r="C29">
        <v>0</v>
      </c>
      <c r="D29">
        <v>0</v>
      </c>
      <c r="E29">
        <v>0</v>
      </c>
      <c r="F29">
        <v>0</v>
      </c>
      <c r="G29" s="7" t="str">
        <f t="shared" si="4"/>
        <v/>
      </c>
      <c r="H29" s="7" t="str">
        <f t="shared" si="5"/>
        <v/>
      </c>
      <c r="I29" s="7" t="str">
        <f t="shared" si="6"/>
        <v/>
      </c>
      <c r="J29" s="7" t="str">
        <f t="shared" si="7"/>
        <v/>
      </c>
    </row>
    <row r="30" spans="2:10" x14ac:dyDescent="0.2">
      <c r="B30" t="s">
        <v>24</v>
      </c>
      <c r="C30">
        <v>27</v>
      </c>
      <c r="D30">
        <v>27</v>
      </c>
      <c r="E30">
        <v>191</v>
      </c>
      <c r="F30">
        <v>124</v>
      </c>
      <c r="G30" s="7">
        <f t="shared" si="4"/>
        <v>0</v>
      </c>
      <c r="H30" s="7">
        <f t="shared" si="5"/>
        <v>0.54032258064516125</v>
      </c>
      <c r="I30" s="7">
        <f t="shared" si="6"/>
        <v>7.444942506334048E-3</v>
      </c>
      <c r="J30" s="7">
        <f t="shared" si="7"/>
        <v>7.2958343139562249E-3</v>
      </c>
    </row>
    <row r="31" spans="2:10" s="5" customFormat="1" x14ac:dyDescent="0.2"/>
    <row r="32" spans="2:10" s="5" customFormat="1" x14ac:dyDescent="0.2">
      <c r="B32" s="4" t="s">
        <v>0</v>
      </c>
      <c r="C32" s="6">
        <f>SUM(C7:C30)</f>
        <v>2631</v>
      </c>
      <c r="D32" s="6">
        <f>SUM(D7:D30)</f>
        <v>2881</v>
      </c>
      <c r="E32" s="6">
        <f>SUM(E7:E30)</f>
        <v>25655</v>
      </c>
      <c r="F32" s="6">
        <f>SUM(F7:F30)</f>
        <v>16996</v>
      </c>
      <c r="G32" s="8">
        <f t="shared" ref="G32" si="8">IF(D32=0,"",SUM(C32/D32)-1)</f>
        <v>-8.6775425199583478E-2</v>
      </c>
      <c r="H32" s="8">
        <f t="shared" ref="H32" si="9">IF(F32=0,"",SUM(E32/F32)-1)</f>
        <v>0.50947281713344306</v>
      </c>
      <c r="I32" s="8">
        <f>IF(E32=0,"",SUM(E32/$E$32))</f>
        <v>1</v>
      </c>
      <c r="J32" s="8">
        <f>IF(F32=0,"",SUM(F32/$F$32))</f>
        <v>1</v>
      </c>
    </row>
    <row r="34" spans="7:7" x14ac:dyDescent="0.2">
      <c r="G34" s="7"/>
    </row>
    <row r="35" spans="7:7" x14ac:dyDescent="0.2">
      <c r="G35" s="7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B20-2108_B31_Lätta_LB</vt:lpstr>
    </vt:vector>
  </TitlesOfParts>
  <Company>BranschData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2016-12-05T15:39:14Z</dcterms:created>
  <dcterms:modified xsi:type="dcterms:W3CDTF">2021-09-01T11:18:54Z</dcterms:modified>
</cp:coreProperties>
</file>